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10" windowHeight="10830"/>
  </bookViews>
  <sheets>
    <sheet name="prais" sheetId="20" r:id="rId1"/>
  </sheets>
  <definedNames>
    <definedName name="_xlnm.Print_Area" localSheetId="0">prais!$A$1:$F$34</definedName>
  </definedNames>
  <calcPr calcId="145621" refMode="R1C1"/>
  <fileRecoveryPr repairLoad="1"/>
</workbook>
</file>

<file path=xl/calcChain.xml><?xml version="1.0" encoding="utf-8"?>
<calcChain xmlns="http://schemas.openxmlformats.org/spreadsheetml/2006/main">
  <c r="D25" i="20" l="1"/>
  <c r="E25" i="20"/>
  <c r="F25" i="20"/>
  <c r="F23" i="20"/>
  <c r="E23" i="20"/>
  <c r="D23" i="20"/>
  <c r="F21" i="20"/>
  <c r="E21" i="20"/>
  <c r="D21" i="20"/>
  <c r="F20" i="20"/>
  <c r="E20" i="20"/>
  <c r="D20" i="20"/>
  <c r="F15" i="20"/>
  <c r="E15" i="20"/>
  <c r="D15" i="20"/>
  <c r="F13" i="20"/>
  <c r="E13" i="20"/>
  <c r="D13" i="20"/>
  <c r="F26" i="20" l="1"/>
  <c r="E26" i="20"/>
  <c r="D26" i="20"/>
  <c r="F24" i="20"/>
  <c r="E24" i="20"/>
  <c r="D24" i="20"/>
  <c r="F22" i="20"/>
  <c r="E22" i="20"/>
  <c r="D22" i="20"/>
  <c r="F19" i="20"/>
  <c r="E19" i="20"/>
  <c r="D19" i="20"/>
  <c r="F18" i="20"/>
  <c r="E18" i="20"/>
  <c r="D18" i="20"/>
  <c r="F17" i="20"/>
  <c r="E17" i="20"/>
  <c r="D17" i="20"/>
  <c r="F14" i="20"/>
  <c r="E14" i="20"/>
  <c r="D14" i="20"/>
  <c r="F12" i="20"/>
  <c r="E12" i="20"/>
  <c r="D12" i="20"/>
  <c r="F11" i="20"/>
  <c r="E11" i="20"/>
  <c r="D11" i="20"/>
  <c r="F10" i="20"/>
  <c r="E10" i="20"/>
  <c r="D10" i="20"/>
  <c r="F9" i="20"/>
  <c r="E9" i="20"/>
  <c r="D9" i="20"/>
  <c r="F8" i="20"/>
  <c r="E8" i="20"/>
  <c r="D8" i="20"/>
  <c r="F7" i="20"/>
  <c r="E7" i="20"/>
  <c r="D7" i="20"/>
</calcChain>
</file>

<file path=xl/sharedStrings.xml><?xml version="1.0" encoding="utf-8"?>
<sst xmlns="http://schemas.openxmlformats.org/spreadsheetml/2006/main" count="52" uniqueCount="35">
  <si>
    <t>Условия размещения (проживания)</t>
  </si>
  <si>
    <t>1 день</t>
  </si>
  <si>
    <t>14 дней</t>
  </si>
  <si>
    <t>Номер "Студия" (№18)</t>
  </si>
  <si>
    <t>*Санаторий вправе увеличить стоимость путевок в случае резкого изменения стоимости потребительской корзины.</t>
  </si>
  <si>
    <t>Путевка на 1 человека</t>
  </si>
  <si>
    <t>Вид (категория путевки)</t>
  </si>
  <si>
    <t>Номер "Студия" (№16, №17)</t>
  </si>
  <si>
    <t>Путевка на 1 ребенка</t>
  </si>
  <si>
    <t>Дополнительное место в двухместном номере (детское, от 4 до 12 лет)</t>
  </si>
  <si>
    <t>Номер "ЛЮКС стандартный" (двухкомнатный)</t>
  </si>
  <si>
    <t>Номер «ЛЮКС» №38, №48 (однокомнатный)</t>
  </si>
  <si>
    <t>Двухместный номер полулюкс, северная сторона, без балкона № 212 - № 214</t>
  </si>
  <si>
    <t xml:space="preserve">Двухместный номер, 3 корпус </t>
  </si>
  <si>
    <t>Одноместный номер  III категории</t>
  </si>
  <si>
    <t>Путевка на 2-х человек</t>
  </si>
  <si>
    <t>номер «Люкс» на 1 чел</t>
  </si>
  <si>
    <t>номер «Люкс» на 2-х ч</t>
  </si>
  <si>
    <t>Двухместный номер полулюкс, южная сторона, с балконом № 201 - № 206</t>
  </si>
  <si>
    <t>Двухместный номер ПК 1 корпус (3-4 эт) , южная сторона, с балконом</t>
  </si>
  <si>
    <t>Двухместный номер ПК 1 корпус (3-4 эт) , северная сторона, без балкона</t>
  </si>
  <si>
    <t xml:space="preserve"> «Индивидуальный коттедж» (3-х комнатный) </t>
  </si>
  <si>
    <t xml:space="preserve">Стандарт </t>
  </si>
  <si>
    <t xml:space="preserve">Здоровье.Лайт </t>
  </si>
  <si>
    <t xml:space="preserve">Оздор.отдых </t>
  </si>
  <si>
    <t>**Детская путевка (возраст ре-бенка до 3х лет включительно)-Без предоставления места, питания, лечения - бесплатно!</t>
  </si>
  <si>
    <t>***Для детей от 4 до 12 лет (включительно) предоставляется скидка 20% от основного места в 2-х местных номерах стандарт, ПК, ПЛ и Студия.</t>
  </si>
  <si>
    <r>
      <t>Отдел реализации путевок:</t>
    </r>
    <r>
      <rPr>
        <b/>
        <sz val="11"/>
        <color indexed="8"/>
        <rFont val="Times New Roman"/>
        <family val="1"/>
        <charset val="204"/>
      </rPr>
      <t xml:space="preserve"> 8 8332 21-10-70, 8 800 301-96-10</t>
    </r>
    <r>
      <rPr>
        <sz val="11"/>
        <color indexed="8"/>
        <rFont val="Times New Roman"/>
        <family val="1"/>
        <charset val="204"/>
      </rPr>
      <t xml:space="preserve"> (бесплатный номер),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E-mail: orpln@mail.ru     http://lesnov.info</t>
    </r>
  </si>
  <si>
    <t xml:space="preserve">Одноместный номер   II категории </t>
  </si>
  <si>
    <t xml:space="preserve">Одноместный номер  I категории </t>
  </si>
  <si>
    <t>от 7 дн</t>
  </si>
  <si>
    <t>от 4-х дн</t>
  </si>
  <si>
    <t>Стоимость по программам, руб</t>
  </si>
  <si>
    <t>Детокс.Строй-ность.Красота</t>
  </si>
  <si>
    <r>
      <t xml:space="preserve">     </t>
    </r>
    <r>
      <rPr>
        <b/>
        <sz val="16"/>
        <color indexed="8"/>
        <rFont val="Times New Roman"/>
        <family val="1"/>
        <charset val="204"/>
      </rPr>
      <t>Прейскурант цен на санаторно-курортное лечение в                                                   ООО «Санаторий «Лесная Новь» с 01.07.2024  года по 28.12.2024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</si>
</sst>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2" borderId="13" xfId="0" applyNumberFormat="1" applyFont="1" applyFill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/>
    </xf>
    <xf numFmtId="9" fontId="11" fillId="2" borderId="18" xfId="0" applyNumberFormat="1" applyFont="1" applyFill="1" applyBorder="1" applyAlignment="1">
      <alignment horizontal="center"/>
    </xf>
    <xf numFmtId="9" fontId="4" fillId="2" borderId="19" xfId="0" applyNumberFormat="1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2" fillId="2" borderId="18" xfId="0" applyNumberFormat="1" applyFont="1" applyFill="1" applyBorder="1"/>
    <xf numFmtId="3" fontId="0" fillId="2" borderId="18" xfId="0" applyNumberFormat="1" applyFill="1" applyBorder="1"/>
    <xf numFmtId="3" fontId="0" fillId="2" borderId="13" xfId="0" applyNumberFormat="1" applyFill="1" applyBorder="1"/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0" fillId="0" borderId="0" xfId="0" applyFont="1"/>
    <xf numFmtId="0" fontId="1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120" zoomScaleNormal="100" zoomScaleSheetLayoutView="120" workbookViewId="0">
      <pane xSplit="2" ySplit="7" topLeftCell="C8" activePane="bottomRight" state="frozen"/>
      <selection pane="topRight" activeCell="L1" sqref="L1"/>
      <selection pane="bottomLeft" activeCell="A16" sqref="A16"/>
      <selection pane="bottomRight" activeCell="B32" sqref="B32:D34"/>
    </sheetView>
  </sheetViews>
  <sheetFormatPr defaultRowHeight="15" x14ac:dyDescent="0.25"/>
  <cols>
    <col min="1" max="1" width="39.28515625" style="1" customWidth="1"/>
    <col min="2" max="2" width="25.42578125" style="1" customWidth="1"/>
    <col min="3" max="3" width="10.28515625" customWidth="1"/>
    <col min="4" max="4" width="10.5703125" customWidth="1"/>
    <col min="5" max="6" width="10.28515625" customWidth="1"/>
  </cols>
  <sheetData>
    <row r="1" spans="1:6" ht="30" customHeight="1" x14ac:dyDescent="0.25">
      <c r="A1" s="26"/>
      <c r="B1" s="26"/>
      <c r="C1" s="56"/>
      <c r="D1" s="56"/>
      <c r="E1" s="56"/>
      <c r="F1" s="56"/>
    </row>
    <row r="2" spans="1:6" ht="85.5" customHeight="1" x14ac:dyDescent="0.25">
      <c r="A2" s="27" t="s">
        <v>34</v>
      </c>
      <c r="B2" s="27"/>
      <c r="C2" s="27"/>
      <c r="D2" s="27"/>
      <c r="E2" s="27"/>
      <c r="F2" s="27"/>
    </row>
    <row r="3" spans="1:6" ht="47.25" customHeight="1" x14ac:dyDescent="0.25">
      <c r="A3" s="29" t="s">
        <v>0</v>
      </c>
      <c r="B3" s="30" t="s">
        <v>6</v>
      </c>
      <c r="C3" s="35" t="s">
        <v>32</v>
      </c>
      <c r="D3" s="36"/>
      <c r="E3" s="36"/>
      <c r="F3" s="37"/>
    </row>
    <row r="4" spans="1:6" ht="16.5" hidden="1" customHeight="1" thickBot="1" x14ac:dyDescent="0.3">
      <c r="A4" s="31"/>
      <c r="B4" s="24"/>
      <c r="C4" s="38" t="s">
        <v>1</v>
      </c>
      <c r="D4" s="39" t="s">
        <v>2</v>
      </c>
      <c r="E4" s="40"/>
      <c r="F4" s="39"/>
    </row>
    <row r="5" spans="1:6" ht="21" customHeight="1" x14ac:dyDescent="0.25">
      <c r="A5" s="32"/>
      <c r="B5" s="3"/>
      <c r="C5" s="41" t="s">
        <v>22</v>
      </c>
      <c r="D5" s="42" t="s">
        <v>23</v>
      </c>
      <c r="E5" s="43" t="s">
        <v>24</v>
      </c>
      <c r="F5" s="44" t="s">
        <v>33</v>
      </c>
    </row>
    <row r="6" spans="1:6" ht="16.5" customHeight="1" x14ac:dyDescent="0.25">
      <c r="A6" s="33"/>
      <c r="B6" s="34"/>
      <c r="C6" s="45" t="s">
        <v>31</v>
      </c>
      <c r="D6" s="46" t="s">
        <v>31</v>
      </c>
      <c r="E6" s="47" t="s">
        <v>31</v>
      </c>
      <c r="F6" s="48" t="s">
        <v>30</v>
      </c>
    </row>
    <row r="7" spans="1:6" ht="23.25" customHeight="1" thickBot="1" x14ac:dyDescent="0.3">
      <c r="A7" s="16" t="s">
        <v>13</v>
      </c>
      <c r="B7" s="28" t="s">
        <v>5</v>
      </c>
      <c r="C7" s="49">
        <v>4510</v>
      </c>
      <c r="D7" s="49">
        <f>C7-490</f>
        <v>4020</v>
      </c>
      <c r="E7" s="49">
        <f>C7-680</f>
        <v>3830</v>
      </c>
      <c r="F7" s="50">
        <f>C7+950</f>
        <v>5460</v>
      </c>
    </row>
    <row r="8" spans="1:6" ht="32.25" customHeight="1" thickBot="1" x14ac:dyDescent="0.3">
      <c r="A8" s="4" t="s">
        <v>20</v>
      </c>
      <c r="B8" s="7" t="s">
        <v>5</v>
      </c>
      <c r="C8" s="25">
        <v>5240</v>
      </c>
      <c r="D8" s="25">
        <f t="shared" ref="D8:D26" si="0">C8-490</f>
        <v>4750</v>
      </c>
      <c r="E8" s="25">
        <f t="shared" ref="E8:E26" si="1">C8-680</f>
        <v>4560</v>
      </c>
      <c r="F8" s="51">
        <f t="shared" ref="F8:F26" si="2">C8+950</f>
        <v>6190</v>
      </c>
    </row>
    <row r="9" spans="1:6" ht="32.25" customHeight="1" thickBot="1" x14ac:dyDescent="0.3">
      <c r="A9" s="4" t="s">
        <v>19</v>
      </c>
      <c r="B9" s="7" t="s">
        <v>5</v>
      </c>
      <c r="C9" s="25">
        <v>5320</v>
      </c>
      <c r="D9" s="25">
        <f t="shared" si="0"/>
        <v>4830</v>
      </c>
      <c r="E9" s="25">
        <f t="shared" si="1"/>
        <v>4640</v>
      </c>
      <c r="F9" s="51">
        <f t="shared" si="2"/>
        <v>6270</v>
      </c>
    </row>
    <row r="10" spans="1:6" ht="45" customHeight="1" thickBot="1" x14ac:dyDescent="0.3">
      <c r="A10" s="4" t="s">
        <v>12</v>
      </c>
      <c r="B10" s="7" t="s">
        <v>5</v>
      </c>
      <c r="C10" s="25">
        <v>5460</v>
      </c>
      <c r="D10" s="25">
        <f t="shared" si="0"/>
        <v>4970</v>
      </c>
      <c r="E10" s="25">
        <f t="shared" si="1"/>
        <v>4780</v>
      </c>
      <c r="F10" s="51">
        <f t="shared" si="2"/>
        <v>6410</v>
      </c>
    </row>
    <row r="11" spans="1:6" ht="38.25" customHeight="1" thickBot="1" x14ac:dyDescent="0.3">
      <c r="A11" s="4" t="s">
        <v>18</v>
      </c>
      <c r="B11" s="7" t="s">
        <v>5</v>
      </c>
      <c r="C11" s="25">
        <v>5600</v>
      </c>
      <c r="D11" s="25">
        <f t="shared" si="0"/>
        <v>5110</v>
      </c>
      <c r="E11" s="25">
        <f t="shared" si="1"/>
        <v>4920</v>
      </c>
      <c r="F11" s="51">
        <f t="shared" si="2"/>
        <v>6550</v>
      </c>
    </row>
    <row r="12" spans="1:6" ht="15.75" x14ac:dyDescent="0.25">
      <c r="A12" s="18" t="s">
        <v>7</v>
      </c>
      <c r="B12" s="8" t="s">
        <v>5</v>
      </c>
      <c r="C12" s="25">
        <v>6810</v>
      </c>
      <c r="D12" s="25">
        <f t="shared" si="0"/>
        <v>6320</v>
      </c>
      <c r="E12" s="25">
        <f t="shared" si="1"/>
        <v>6130</v>
      </c>
      <c r="F12" s="51">
        <f t="shared" si="2"/>
        <v>7760</v>
      </c>
    </row>
    <row r="13" spans="1:6" ht="21" customHeight="1" thickBot="1" x14ac:dyDescent="0.3">
      <c r="A13" s="19"/>
      <c r="B13" s="9" t="s">
        <v>15</v>
      </c>
      <c r="C13" s="25">
        <v>10910</v>
      </c>
      <c r="D13" s="25">
        <f>C13-490*2</f>
        <v>9930</v>
      </c>
      <c r="E13" s="25">
        <f>C13-680*2</f>
        <v>9550</v>
      </c>
      <c r="F13" s="51">
        <f>C13+950*2</f>
        <v>12810</v>
      </c>
    </row>
    <row r="14" spans="1:6" ht="15.75" x14ac:dyDescent="0.25">
      <c r="A14" s="18" t="s">
        <v>3</v>
      </c>
      <c r="B14" s="7" t="s">
        <v>5</v>
      </c>
      <c r="C14" s="25">
        <v>7170</v>
      </c>
      <c r="D14" s="25">
        <f t="shared" si="0"/>
        <v>6680</v>
      </c>
      <c r="E14" s="25">
        <f t="shared" si="1"/>
        <v>6490</v>
      </c>
      <c r="F14" s="51">
        <f t="shared" si="2"/>
        <v>8120</v>
      </c>
    </row>
    <row r="15" spans="1:6" ht="18" customHeight="1" thickBot="1" x14ac:dyDescent="0.3">
      <c r="A15" s="19"/>
      <c r="B15" s="9" t="s">
        <v>15</v>
      </c>
      <c r="C15" s="25">
        <v>11230</v>
      </c>
      <c r="D15" s="25">
        <f>C15-490*2</f>
        <v>10250</v>
      </c>
      <c r="E15" s="25">
        <f>C15-680*2</f>
        <v>9870</v>
      </c>
      <c r="F15" s="51">
        <f>C15+950*2</f>
        <v>13130</v>
      </c>
    </row>
    <row r="16" spans="1:6" ht="32.25" thickBot="1" x14ac:dyDescent="0.3">
      <c r="A16" s="6" t="s">
        <v>9</v>
      </c>
      <c r="B16" s="5" t="s">
        <v>8</v>
      </c>
      <c r="C16" s="25">
        <v>3608</v>
      </c>
      <c r="D16" s="25">
        <v>3216</v>
      </c>
      <c r="E16" s="25">
        <v>3064</v>
      </c>
      <c r="F16" s="51">
        <v>4368</v>
      </c>
    </row>
    <row r="17" spans="1:6" ht="16.5" thickBot="1" x14ac:dyDescent="0.3">
      <c r="A17" s="5" t="s">
        <v>14</v>
      </c>
      <c r="B17" s="5" t="s">
        <v>5</v>
      </c>
      <c r="C17" s="25">
        <v>5700</v>
      </c>
      <c r="D17" s="25">
        <f t="shared" si="0"/>
        <v>5210</v>
      </c>
      <c r="E17" s="25">
        <f t="shared" si="1"/>
        <v>5020</v>
      </c>
      <c r="F17" s="51">
        <f t="shared" si="2"/>
        <v>6650</v>
      </c>
    </row>
    <row r="18" spans="1:6" ht="16.5" thickBot="1" x14ac:dyDescent="0.3">
      <c r="A18" s="15" t="s">
        <v>28</v>
      </c>
      <c r="B18" s="7" t="s">
        <v>5</v>
      </c>
      <c r="C18" s="25">
        <v>6300</v>
      </c>
      <c r="D18" s="25">
        <f t="shared" si="0"/>
        <v>5810</v>
      </c>
      <c r="E18" s="25">
        <f t="shared" si="1"/>
        <v>5620</v>
      </c>
      <c r="F18" s="51">
        <f t="shared" si="2"/>
        <v>7250</v>
      </c>
    </row>
    <row r="19" spans="1:6" ht="15.75" x14ac:dyDescent="0.25">
      <c r="A19" s="18" t="s">
        <v>29</v>
      </c>
      <c r="B19" s="7" t="s">
        <v>5</v>
      </c>
      <c r="C19" s="25">
        <v>6690</v>
      </c>
      <c r="D19" s="25">
        <f t="shared" si="0"/>
        <v>6200</v>
      </c>
      <c r="E19" s="25">
        <f t="shared" si="1"/>
        <v>6010</v>
      </c>
      <c r="F19" s="51">
        <f t="shared" si="2"/>
        <v>7640</v>
      </c>
    </row>
    <row r="20" spans="1:6" ht="20.25" customHeight="1" thickBot="1" x14ac:dyDescent="0.3">
      <c r="A20" s="20"/>
      <c r="B20" s="10" t="s">
        <v>15</v>
      </c>
      <c r="C20" s="25">
        <v>10300</v>
      </c>
      <c r="D20" s="25">
        <f>C20-490*2</f>
        <v>9320</v>
      </c>
      <c r="E20" s="25">
        <f>C20-680*2</f>
        <v>8940</v>
      </c>
      <c r="F20" s="51">
        <f>C20+950*2</f>
        <v>12200</v>
      </c>
    </row>
    <row r="21" spans="1:6" ht="15.75" x14ac:dyDescent="0.25">
      <c r="A21" s="21" t="s">
        <v>10</v>
      </c>
      <c r="B21" s="7" t="s">
        <v>17</v>
      </c>
      <c r="C21" s="25">
        <v>13980</v>
      </c>
      <c r="D21" s="25">
        <f>C21-490*2</f>
        <v>13000</v>
      </c>
      <c r="E21" s="25">
        <f>C21-680*2</f>
        <v>12620</v>
      </c>
      <c r="F21" s="51">
        <f>C21+950*2</f>
        <v>15880</v>
      </c>
    </row>
    <row r="22" spans="1:6" ht="18" customHeight="1" thickBot="1" x14ac:dyDescent="0.3">
      <c r="A22" s="22"/>
      <c r="B22" s="10" t="s">
        <v>16</v>
      </c>
      <c r="C22" s="25">
        <v>9590</v>
      </c>
      <c r="D22" s="25">
        <f t="shared" si="0"/>
        <v>9100</v>
      </c>
      <c r="E22" s="25">
        <f t="shared" si="1"/>
        <v>8910</v>
      </c>
      <c r="F22" s="51">
        <f t="shared" si="2"/>
        <v>10540</v>
      </c>
    </row>
    <row r="23" spans="1:6" ht="18.75" customHeight="1" x14ac:dyDescent="0.25">
      <c r="A23" s="21" t="s">
        <v>11</v>
      </c>
      <c r="B23" s="7" t="s">
        <v>15</v>
      </c>
      <c r="C23" s="25">
        <v>13890</v>
      </c>
      <c r="D23" s="25">
        <f>C23-490*2</f>
        <v>12910</v>
      </c>
      <c r="E23" s="25">
        <f>C23-680*2</f>
        <v>12530</v>
      </c>
      <c r="F23" s="51">
        <f>C23+950*2</f>
        <v>15790</v>
      </c>
    </row>
    <row r="24" spans="1:6" ht="16.5" thickBot="1" x14ac:dyDescent="0.3">
      <c r="A24" s="22"/>
      <c r="B24" s="10" t="s">
        <v>5</v>
      </c>
      <c r="C24" s="25">
        <v>9500</v>
      </c>
      <c r="D24" s="25">
        <f t="shared" si="0"/>
        <v>9010</v>
      </c>
      <c r="E24" s="25">
        <f t="shared" si="1"/>
        <v>8820</v>
      </c>
      <c r="F24" s="51">
        <f t="shared" si="2"/>
        <v>10450</v>
      </c>
    </row>
    <row r="25" spans="1:6" ht="17.25" customHeight="1" x14ac:dyDescent="0.25">
      <c r="A25" s="21" t="s">
        <v>21</v>
      </c>
      <c r="B25" s="7" t="s">
        <v>15</v>
      </c>
      <c r="C25" s="25">
        <v>14980</v>
      </c>
      <c r="D25" s="25">
        <f>C25-490*2</f>
        <v>14000</v>
      </c>
      <c r="E25" s="25">
        <f>C25-680*2</f>
        <v>13620</v>
      </c>
      <c r="F25" s="51">
        <f>C25+950*2</f>
        <v>16880</v>
      </c>
    </row>
    <row r="26" spans="1:6" ht="16.5" thickBot="1" x14ac:dyDescent="0.3">
      <c r="A26" s="23"/>
      <c r="B26" s="11" t="s">
        <v>5</v>
      </c>
      <c r="C26" s="25">
        <v>10590</v>
      </c>
      <c r="D26" s="25">
        <f t="shared" si="0"/>
        <v>10100</v>
      </c>
      <c r="E26" s="25">
        <f t="shared" si="1"/>
        <v>9910</v>
      </c>
      <c r="F26" s="51">
        <f t="shared" si="2"/>
        <v>11540</v>
      </c>
    </row>
    <row r="27" spans="1:6" ht="34.5" customHeight="1" x14ac:dyDescent="0.25">
      <c r="A27" s="53" t="s">
        <v>4</v>
      </c>
      <c r="B27" s="52"/>
      <c r="C27" s="52"/>
      <c r="D27" s="52"/>
      <c r="E27" s="52"/>
      <c r="F27" s="52"/>
    </row>
    <row r="28" spans="1:6" ht="16.5" customHeight="1" x14ac:dyDescent="0.25">
      <c r="A28" s="54" t="s">
        <v>25</v>
      </c>
      <c r="B28" s="54"/>
      <c r="C28" s="54"/>
      <c r="D28" s="54"/>
      <c r="E28" s="54"/>
      <c r="F28" s="54"/>
    </row>
    <row r="29" spans="1:6" ht="16.5" customHeight="1" x14ac:dyDescent="0.25">
      <c r="A29" s="54"/>
      <c r="B29" s="54"/>
      <c r="C29" s="54"/>
      <c r="D29" s="54"/>
      <c r="E29" s="54"/>
      <c r="F29" s="54"/>
    </row>
    <row r="30" spans="1:6" ht="30" customHeight="1" x14ac:dyDescent="0.25">
      <c r="A30" s="55" t="s">
        <v>26</v>
      </c>
      <c r="B30" s="55"/>
      <c r="C30" s="55"/>
      <c r="D30" s="55"/>
      <c r="E30" s="55"/>
      <c r="F30" s="55"/>
    </row>
    <row r="31" spans="1:6" ht="33.75" customHeight="1" x14ac:dyDescent="0.25">
      <c r="A31" s="17" t="s">
        <v>27</v>
      </c>
      <c r="B31" s="17"/>
      <c r="C31" s="17"/>
      <c r="D31" s="17"/>
      <c r="E31" s="17"/>
      <c r="F31" s="17"/>
    </row>
    <row r="32" spans="1:6" ht="27" customHeight="1" x14ac:dyDescent="0.25">
      <c r="A32" s="2"/>
      <c r="B32" s="59"/>
      <c r="C32" s="58"/>
      <c r="D32" s="58"/>
    </row>
    <row r="33" spans="1:4" ht="15.75" x14ac:dyDescent="0.25">
      <c r="A33" s="57"/>
      <c r="B33" s="14"/>
      <c r="C33" s="13"/>
      <c r="D33" s="58"/>
    </row>
    <row r="34" spans="1:4" ht="15.75" x14ac:dyDescent="0.25">
      <c r="A34" s="12"/>
      <c r="B34" s="12"/>
      <c r="C34" s="58"/>
      <c r="D34" s="58"/>
    </row>
  </sheetData>
  <mergeCells count="15">
    <mergeCell ref="A31:F31"/>
    <mergeCell ref="C1:F1"/>
    <mergeCell ref="A12:A13"/>
    <mergeCell ref="A2:F2"/>
    <mergeCell ref="A27:F27"/>
    <mergeCell ref="A28:F29"/>
    <mergeCell ref="A30:F30"/>
    <mergeCell ref="C3:F3"/>
    <mergeCell ref="A14:A15"/>
    <mergeCell ref="A19:A20"/>
    <mergeCell ref="A21:A22"/>
    <mergeCell ref="A23:A24"/>
    <mergeCell ref="A25:A26"/>
    <mergeCell ref="A3:A4"/>
    <mergeCell ref="B3:B4"/>
  </mergeCells>
  <printOptions verticalCentered="1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prais</vt:lpstr>
      <vt:lpstr>prais!Область_печати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</dc:creator>
  <cp:lastModifiedBy>Краева knl. Наталья</cp:lastModifiedBy>
  <cp:lastPrinted>2024-04-11T10:57:15Z</cp:lastPrinted>
  <dcterms:created xsi:type="dcterms:W3CDTF">2015-05-06T11:39:10Z</dcterms:created>
  <dcterms:modified xsi:type="dcterms:W3CDTF">2024-04-11T10:58:22Z</dcterms:modified>
</cp:coreProperties>
</file>